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Φύλλο1" sheetId="1" r:id="rId1"/>
  </sheets>
  <calcPr calcId="152511" concurrentCalc="0"/>
</workbook>
</file>

<file path=xl/calcChain.xml><?xml version="1.0" encoding="utf-8"?>
<calcChain xmlns="http://schemas.openxmlformats.org/spreadsheetml/2006/main">
  <c r="C65" i="1" l="1"/>
  <c r="C14" i="1"/>
  <c r="C17" i="1"/>
  <c r="C9" i="1"/>
  <c r="D63" i="1"/>
  <c r="D65" i="1"/>
  <c r="D25" i="1"/>
  <c r="D27" i="1"/>
  <c r="C25" i="1"/>
  <c r="C27" i="1"/>
</calcChain>
</file>

<file path=xl/sharedStrings.xml><?xml version="1.0" encoding="utf-8"?>
<sst xmlns="http://schemas.openxmlformats.org/spreadsheetml/2006/main" count="110" uniqueCount="95">
  <si>
    <t>ΕΣΟΔΑ</t>
  </si>
  <si>
    <t>Α/Α</t>
  </si>
  <si>
    <t>ΟΝΟΜΑΣΙΑ</t>
  </si>
  <si>
    <t>Επιχορηγήσεις-Χρηματοδοτήσεις</t>
  </si>
  <si>
    <t>1α</t>
  </si>
  <si>
    <t>Κρατικές επιχορηγήσεις</t>
  </si>
  <si>
    <t>1β</t>
  </si>
  <si>
    <t>1γ</t>
  </si>
  <si>
    <t>1δ</t>
  </si>
  <si>
    <t>ΣΥΝΔΡΟΜΕΣ</t>
  </si>
  <si>
    <t>2α</t>
  </si>
  <si>
    <t>Συνδρομές μελών</t>
  </si>
  <si>
    <t>3α</t>
  </si>
  <si>
    <t>Από δωρεές ιδιωτών</t>
  </si>
  <si>
    <t>3β</t>
  </si>
  <si>
    <t>ΔΡΑΣΤΗΡΙΟΤΗΤΕΣ ΤΟΥ ΣΥΛΛΟΓΟΥ</t>
  </si>
  <si>
    <t>4α</t>
  </si>
  <si>
    <t>4β</t>
  </si>
  <si>
    <t>Έσοδα από εκδηλώσεις</t>
  </si>
  <si>
    <t>Τόκοι καταθέσεων &amp; χρηματ/κα έσοδα</t>
  </si>
  <si>
    <t>5α</t>
  </si>
  <si>
    <t>Λοιπά έσοδα</t>
  </si>
  <si>
    <t>6α</t>
  </si>
  <si>
    <t>Λοιπά έσοδα μη κατανομαζόμενα</t>
  </si>
  <si>
    <t>ΣΥΝΟΛΟ</t>
  </si>
  <si>
    <t>Ταμειακό Υπόλοιπο προηγ.έτους</t>
  </si>
  <si>
    <t>ΓΕΝΙΚΟ ΣΥΝΟΛΟ</t>
  </si>
  <si>
    <t>ΕΞΟΔΑ</t>
  </si>
  <si>
    <t>Έξοδα προσωπικού</t>
  </si>
  <si>
    <t>Ακαθάριστες αποδοχές</t>
  </si>
  <si>
    <t>Εργοδοτικες εισφορές</t>
  </si>
  <si>
    <t>Αμοιβές τρίτων</t>
  </si>
  <si>
    <t>2β</t>
  </si>
  <si>
    <t>Καθαριότητα</t>
  </si>
  <si>
    <t>Παροχές τρίτων</t>
  </si>
  <si>
    <t>ΟΤΕ- ΕΛΤΑ</t>
  </si>
  <si>
    <t>3γ</t>
  </si>
  <si>
    <t>Έξοδα συντήρησης εξοπλισμού</t>
  </si>
  <si>
    <t>Διάφορα Έξοδα</t>
  </si>
  <si>
    <t xml:space="preserve">Έξοδα μεταφοράς </t>
  </si>
  <si>
    <t>4γ</t>
  </si>
  <si>
    <t>Έξοδα εκδηλώσεων</t>
  </si>
  <si>
    <t>4δ</t>
  </si>
  <si>
    <t>Γραφική ύλη</t>
  </si>
  <si>
    <t>4ε</t>
  </si>
  <si>
    <t>Λοιπά αναλώσιμα είδη</t>
  </si>
  <si>
    <t>4στ</t>
  </si>
  <si>
    <t>Δημοσιεύσεις</t>
  </si>
  <si>
    <t>4ζ</t>
  </si>
  <si>
    <t>Λοιπές Δαπάνες</t>
  </si>
  <si>
    <t>Τόκοι χρεωστικοί &amp; λοιπά χρηματ/κα έξοδα</t>
  </si>
  <si>
    <t>Διάφορα έξοδα Τραπεζών</t>
  </si>
  <si>
    <t xml:space="preserve">Επενδύσεις </t>
  </si>
  <si>
    <t>Αποθεματικό</t>
  </si>
  <si>
    <t>7α</t>
  </si>
  <si>
    <t>Αποθεματικό κεφάλαιο</t>
  </si>
  <si>
    <t>Η Πρόεδρος του Συλλόγου</t>
  </si>
  <si>
    <t>Ο Ταμίας του Συλλόγου</t>
  </si>
  <si>
    <t>Λιβεριάδου Αναστασία</t>
  </si>
  <si>
    <t>2γ</t>
  </si>
  <si>
    <t>Σύτιση</t>
  </si>
  <si>
    <t>3δ</t>
  </si>
  <si>
    <t>Θέρμανση</t>
  </si>
  <si>
    <t>ΔΩΡΕΕΣ-ΕΙΣΦΟΡΕΣ</t>
  </si>
  <si>
    <t>Από εισφορές Γονέων και Κηδεμόνων</t>
  </si>
  <si>
    <t>Επιχορήγηση από CLLD</t>
  </si>
  <si>
    <t>3ε</t>
  </si>
  <si>
    <t>Επιχορήγηση από Περιφέρεια ΑΜΘ</t>
  </si>
  <si>
    <t>Επιστημονικό προσωπικό με σύμβαση έργου</t>
  </si>
  <si>
    <t>6β</t>
  </si>
  <si>
    <t>Έξοδα επιδιορθώσεων ΣΥΔ Διαμερίσματα</t>
  </si>
  <si>
    <t>Νοσήλια- τροφεία</t>
  </si>
  <si>
    <t>Τόκοι καταθέσεων από τράπεζες</t>
  </si>
  <si>
    <t>Ενοικίαση δομών συλλόγου</t>
  </si>
  <si>
    <t>Έξοδα σε συνδρομές</t>
  </si>
  <si>
    <t>Φόροι και τέλη</t>
  </si>
  <si>
    <t>Ύδρευση</t>
  </si>
  <si>
    <t>Έξοδα ταξιδίων</t>
  </si>
  <si>
    <t>Έξοδα ανέγερσης επέκτασης ΚΔΗΦ</t>
  </si>
  <si>
    <t>3στ</t>
  </si>
  <si>
    <t>4η</t>
  </si>
  <si>
    <t>4θ</t>
  </si>
  <si>
    <t>ΠΡΟΫΠΟΛΟΓΙΣΜΟΣ 2022</t>
  </si>
  <si>
    <t>Ηλεκτρικό Ρεύμα</t>
  </si>
  <si>
    <t>ΠΡΟΫΠΟΛΟΓΙΣΜΟΣ 2023</t>
  </si>
  <si>
    <t>Τετάρτη 30 Νοεμβρίου 2022</t>
  </si>
  <si>
    <t>Ποιμενίδης Δημήτριος</t>
  </si>
  <si>
    <t>Εσοδα από ενοίκια</t>
  </si>
  <si>
    <t>5β</t>
  </si>
  <si>
    <t>Επιχορήγηση από Δήμο Κομοτηνής</t>
  </si>
  <si>
    <t>1ε</t>
  </si>
  <si>
    <t>Επιχορήγηση από Υπουργείο Πολιτισμού</t>
  </si>
  <si>
    <t>Έσοδα από χρηματιστηριακές αξίες</t>
  </si>
  <si>
    <t>2δ</t>
  </si>
  <si>
    <t>Συμβασείς έργου με τρίτους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</si>
</sst>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3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zoomScale="130" zoomScaleNormal="130" workbookViewId="0">
      <selection activeCell="C9" sqref="C9"/>
    </sheetView>
  </sheetViews>
  <sheetFormatPr defaultRowHeight="12.75" x14ac:dyDescent="0.2"/>
  <cols>
    <col min="1" max="1" width="6.140625" style="6" customWidth="1"/>
    <col min="2" max="2" width="40.85546875" style="6" customWidth="1"/>
    <col min="3" max="3" width="19.140625" style="6" customWidth="1"/>
    <col min="4" max="4" width="19.28515625" style="6" customWidth="1"/>
    <col min="5" max="5" width="9.140625" style="6"/>
    <col min="6" max="6" width="11.5703125" style="6" customWidth="1"/>
    <col min="7" max="7" width="13" style="6" customWidth="1"/>
    <col min="8" max="8" width="11.42578125" style="6" bestFit="1" customWidth="1"/>
    <col min="9" max="9" width="30.5703125" style="8" customWidth="1"/>
    <col min="10" max="10" width="10.85546875" style="6" bestFit="1" customWidth="1"/>
    <col min="11" max="11" width="9.140625" style="6"/>
    <col min="12" max="12" width="10.140625" style="9" bestFit="1" customWidth="1"/>
    <col min="13" max="256" width="9.140625" style="6"/>
    <col min="257" max="257" width="8.140625" style="6" customWidth="1"/>
    <col min="258" max="258" width="46" style="6" bestFit="1" customWidth="1"/>
    <col min="259" max="260" width="23.5703125" style="6" bestFit="1" customWidth="1"/>
    <col min="261" max="263" width="9.140625" style="6"/>
    <col min="264" max="264" width="11.42578125" style="6" bestFit="1" customWidth="1"/>
    <col min="265" max="265" width="30.5703125" style="6" customWidth="1"/>
    <col min="266" max="266" width="10.85546875" style="6" bestFit="1" customWidth="1"/>
    <col min="267" max="267" width="9.140625" style="6"/>
    <col min="268" max="268" width="10.140625" style="6" bestFit="1" customWidth="1"/>
    <col min="269" max="512" width="9.140625" style="6"/>
    <col min="513" max="513" width="8.140625" style="6" customWidth="1"/>
    <col min="514" max="514" width="46" style="6" bestFit="1" customWidth="1"/>
    <col min="515" max="516" width="23.5703125" style="6" bestFit="1" customWidth="1"/>
    <col min="517" max="519" width="9.140625" style="6"/>
    <col min="520" max="520" width="11.42578125" style="6" bestFit="1" customWidth="1"/>
    <col min="521" max="521" width="30.5703125" style="6" customWidth="1"/>
    <col min="522" max="522" width="10.85546875" style="6" bestFit="1" customWidth="1"/>
    <col min="523" max="523" width="9.140625" style="6"/>
    <col min="524" max="524" width="10.140625" style="6" bestFit="1" customWidth="1"/>
    <col min="525" max="768" width="9.140625" style="6"/>
    <col min="769" max="769" width="8.140625" style="6" customWidth="1"/>
    <col min="770" max="770" width="46" style="6" bestFit="1" customWidth="1"/>
    <col min="771" max="772" width="23.5703125" style="6" bestFit="1" customWidth="1"/>
    <col min="773" max="775" width="9.140625" style="6"/>
    <col min="776" max="776" width="11.42578125" style="6" bestFit="1" customWidth="1"/>
    <col min="777" max="777" width="30.5703125" style="6" customWidth="1"/>
    <col min="778" max="778" width="10.85546875" style="6" bestFit="1" customWidth="1"/>
    <col min="779" max="779" width="9.140625" style="6"/>
    <col min="780" max="780" width="10.140625" style="6" bestFit="1" customWidth="1"/>
    <col min="781" max="1024" width="9.140625" style="6"/>
    <col min="1025" max="1025" width="8.140625" style="6" customWidth="1"/>
    <col min="1026" max="1026" width="46" style="6" bestFit="1" customWidth="1"/>
    <col min="1027" max="1028" width="23.5703125" style="6" bestFit="1" customWidth="1"/>
    <col min="1029" max="1031" width="9.140625" style="6"/>
    <col min="1032" max="1032" width="11.42578125" style="6" bestFit="1" customWidth="1"/>
    <col min="1033" max="1033" width="30.5703125" style="6" customWidth="1"/>
    <col min="1034" max="1034" width="10.85546875" style="6" bestFit="1" customWidth="1"/>
    <col min="1035" max="1035" width="9.140625" style="6"/>
    <col min="1036" max="1036" width="10.140625" style="6" bestFit="1" customWidth="1"/>
    <col min="1037" max="1280" width="9.140625" style="6"/>
    <col min="1281" max="1281" width="8.140625" style="6" customWidth="1"/>
    <col min="1282" max="1282" width="46" style="6" bestFit="1" customWidth="1"/>
    <col min="1283" max="1284" width="23.5703125" style="6" bestFit="1" customWidth="1"/>
    <col min="1285" max="1287" width="9.140625" style="6"/>
    <col min="1288" max="1288" width="11.42578125" style="6" bestFit="1" customWidth="1"/>
    <col min="1289" max="1289" width="30.5703125" style="6" customWidth="1"/>
    <col min="1290" max="1290" width="10.85546875" style="6" bestFit="1" customWidth="1"/>
    <col min="1291" max="1291" width="9.140625" style="6"/>
    <col min="1292" max="1292" width="10.140625" style="6" bestFit="1" customWidth="1"/>
    <col min="1293" max="1536" width="9.140625" style="6"/>
    <col min="1537" max="1537" width="8.140625" style="6" customWidth="1"/>
    <col min="1538" max="1538" width="46" style="6" bestFit="1" customWidth="1"/>
    <col min="1539" max="1540" width="23.5703125" style="6" bestFit="1" customWidth="1"/>
    <col min="1541" max="1543" width="9.140625" style="6"/>
    <col min="1544" max="1544" width="11.42578125" style="6" bestFit="1" customWidth="1"/>
    <col min="1545" max="1545" width="30.5703125" style="6" customWidth="1"/>
    <col min="1546" max="1546" width="10.85546875" style="6" bestFit="1" customWidth="1"/>
    <col min="1547" max="1547" width="9.140625" style="6"/>
    <col min="1548" max="1548" width="10.140625" style="6" bestFit="1" customWidth="1"/>
    <col min="1549" max="1792" width="9.140625" style="6"/>
    <col min="1793" max="1793" width="8.140625" style="6" customWidth="1"/>
    <col min="1794" max="1794" width="46" style="6" bestFit="1" customWidth="1"/>
    <col min="1795" max="1796" width="23.5703125" style="6" bestFit="1" customWidth="1"/>
    <col min="1797" max="1799" width="9.140625" style="6"/>
    <col min="1800" max="1800" width="11.42578125" style="6" bestFit="1" customWidth="1"/>
    <col min="1801" max="1801" width="30.5703125" style="6" customWidth="1"/>
    <col min="1802" max="1802" width="10.85546875" style="6" bestFit="1" customWidth="1"/>
    <col min="1803" max="1803" width="9.140625" style="6"/>
    <col min="1804" max="1804" width="10.140625" style="6" bestFit="1" customWidth="1"/>
    <col min="1805" max="2048" width="9.140625" style="6"/>
    <col min="2049" max="2049" width="8.140625" style="6" customWidth="1"/>
    <col min="2050" max="2050" width="46" style="6" bestFit="1" customWidth="1"/>
    <col min="2051" max="2052" width="23.5703125" style="6" bestFit="1" customWidth="1"/>
    <col min="2053" max="2055" width="9.140625" style="6"/>
    <col min="2056" max="2056" width="11.42578125" style="6" bestFit="1" customWidth="1"/>
    <col min="2057" max="2057" width="30.5703125" style="6" customWidth="1"/>
    <col min="2058" max="2058" width="10.85546875" style="6" bestFit="1" customWidth="1"/>
    <col min="2059" max="2059" width="9.140625" style="6"/>
    <col min="2060" max="2060" width="10.140625" style="6" bestFit="1" customWidth="1"/>
    <col min="2061" max="2304" width="9.140625" style="6"/>
    <col min="2305" max="2305" width="8.140625" style="6" customWidth="1"/>
    <col min="2306" max="2306" width="46" style="6" bestFit="1" customWidth="1"/>
    <col min="2307" max="2308" width="23.5703125" style="6" bestFit="1" customWidth="1"/>
    <col min="2309" max="2311" width="9.140625" style="6"/>
    <col min="2312" max="2312" width="11.42578125" style="6" bestFit="1" customWidth="1"/>
    <col min="2313" max="2313" width="30.5703125" style="6" customWidth="1"/>
    <col min="2314" max="2314" width="10.85546875" style="6" bestFit="1" customWidth="1"/>
    <col min="2315" max="2315" width="9.140625" style="6"/>
    <col min="2316" max="2316" width="10.140625" style="6" bestFit="1" customWidth="1"/>
    <col min="2317" max="2560" width="9.140625" style="6"/>
    <col min="2561" max="2561" width="8.140625" style="6" customWidth="1"/>
    <col min="2562" max="2562" width="46" style="6" bestFit="1" customWidth="1"/>
    <col min="2563" max="2564" width="23.5703125" style="6" bestFit="1" customWidth="1"/>
    <col min="2565" max="2567" width="9.140625" style="6"/>
    <col min="2568" max="2568" width="11.42578125" style="6" bestFit="1" customWidth="1"/>
    <col min="2569" max="2569" width="30.5703125" style="6" customWidth="1"/>
    <col min="2570" max="2570" width="10.85546875" style="6" bestFit="1" customWidth="1"/>
    <col min="2571" max="2571" width="9.140625" style="6"/>
    <col min="2572" max="2572" width="10.140625" style="6" bestFit="1" customWidth="1"/>
    <col min="2573" max="2816" width="9.140625" style="6"/>
    <col min="2817" max="2817" width="8.140625" style="6" customWidth="1"/>
    <col min="2818" max="2818" width="46" style="6" bestFit="1" customWidth="1"/>
    <col min="2819" max="2820" width="23.5703125" style="6" bestFit="1" customWidth="1"/>
    <col min="2821" max="2823" width="9.140625" style="6"/>
    <col min="2824" max="2824" width="11.42578125" style="6" bestFit="1" customWidth="1"/>
    <col min="2825" max="2825" width="30.5703125" style="6" customWidth="1"/>
    <col min="2826" max="2826" width="10.85546875" style="6" bestFit="1" customWidth="1"/>
    <col min="2827" max="2827" width="9.140625" style="6"/>
    <col min="2828" max="2828" width="10.140625" style="6" bestFit="1" customWidth="1"/>
    <col min="2829" max="3072" width="9.140625" style="6"/>
    <col min="3073" max="3073" width="8.140625" style="6" customWidth="1"/>
    <col min="3074" max="3074" width="46" style="6" bestFit="1" customWidth="1"/>
    <col min="3075" max="3076" width="23.5703125" style="6" bestFit="1" customWidth="1"/>
    <col min="3077" max="3079" width="9.140625" style="6"/>
    <col min="3080" max="3080" width="11.42578125" style="6" bestFit="1" customWidth="1"/>
    <col min="3081" max="3081" width="30.5703125" style="6" customWidth="1"/>
    <col min="3082" max="3082" width="10.85546875" style="6" bestFit="1" customWidth="1"/>
    <col min="3083" max="3083" width="9.140625" style="6"/>
    <col min="3084" max="3084" width="10.140625" style="6" bestFit="1" customWidth="1"/>
    <col min="3085" max="3328" width="9.140625" style="6"/>
    <col min="3329" max="3329" width="8.140625" style="6" customWidth="1"/>
    <col min="3330" max="3330" width="46" style="6" bestFit="1" customWidth="1"/>
    <col min="3331" max="3332" width="23.5703125" style="6" bestFit="1" customWidth="1"/>
    <col min="3333" max="3335" width="9.140625" style="6"/>
    <col min="3336" max="3336" width="11.42578125" style="6" bestFit="1" customWidth="1"/>
    <col min="3337" max="3337" width="30.5703125" style="6" customWidth="1"/>
    <col min="3338" max="3338" width="10.85546875" style="6" bestFit="1" customWidth="1"/>
    <col min="3339" max="3339" width="9.140625" style="6"/>
    <col min="3340" max="3340" width="10.140625" style="6" bestFit="1" customWidth="1"/>
    <col min="3341" max="3584" width="9.140625" style="6"/>
    <col min="3585" max="3585" width="8.140625" style="6" customWidth="1"/>
    <col min="3586" max="3586" width="46" style="6" bestFit="1" customWidth="1"/>
    <col min="3587" max="3588" width="23.5703125" style="6" bestFit="1" customWidth="1"/>
    <col min="3589" max="3591" width="9.140625" style="6"/>
    <col min="3592" max="3592" width="11.42578125" style="6" bestFit="1" customWidth="1"/>
    <col min="3593" max="3593" width="30.5703125" style="6" customWidth="1"/>
    <col min="3594" max="3594" width="10.85546875" style="6" bestFit="1" customWidth="1"/>
    <col min="3595" max="3595" width="9.140625" style="6"/>
    <col min="3596" max="3596" width="10.140625" style="6" bestFit="1" customWidth="1"/>
    <col min="3597" max="3840" width="9.140625" style="6"/>
    <col min="3841" max="3841" width="8.140625" style="6" customWidth="1"/>
    <col min="3842" max="3842" width="46" style="6" bestFit="1" customWidth="1"/>
    <col min="3843" max="3844" width="23.5703125" style="6" bestFit="1" customWidth="1"/>
    <col min="3845" max="3847" width="9.140625" style="6"/>
    <col min="3848" max="3848" width="11.42578125" style="6" bestFit="1" customWidth="1"/>
    <col min="3849" max="3849" width="30.5703125" style="6" customWidth="1"/>
    <col min="3850" max="3850" width="10.85546875" style="6" bestFit="1" customWidth="1"/>
    <col min="3851" max="3851" width="9.140625" style="6"/>
    <col min="3852" max="3852" width="10.140625" style="6" bestFit="1" customWidth="1"/>
    <col min="3853" max="4096" width="9.140625" style="6"/>
    <col min="4097" max="4097" width="8.140625" style="6" customWidth="1"/>
    <col min="4098" max="4098" width="46" style="6" bestFit="1" customWidth="1"/>
    <col min="4099" max="4100" width="23.5703125" style="6" bestFit="1" customWidth="1"/>
    <col min="4101" max="4103" width="9.140625" style="6"/>
    <col min="4104" max="4104" width="11.42578125" style="6" bestFit="1" customWidth="1"/>
    <col min="4105" max="4105" width="30.5703125" style="6" customWidth="1"/>
    <col min="4106" max="4106" width="10.85546875" style="6" bestFit="1" customWidth="1"/>
    <col min="4107" max="4107" width="9.140625" style="6"/>
    <col min="4108" max="4108" width="10.140625" style="6" bestFit="1" customWidth="1"/>
    <col min="4109" max="4352" width="9.140625" style="6"/>
    <col min="4353" max="4353" width="8.140625" style="6" customWidth="1"/>
    <col min="4354" max="4354" width="46" style="6" bestFit="1" customWidth="1"/>
    <col min="4355" max="4356" width="23.5703125" style="6" bestFit="1" customWidth="1"/>
    <col min="4357" max="4359" width="9.140625" style="6"/>
    <col min="4360" max="4360" width="11.42578125" style="6" bestFit="1" customWidth="1"/>
    <col min="4361" max="4361" width="30.5703125" style="6" customWidth="1"/>
    <col min="4362" max="4362" width="10.85546875" style="6" bestFit="1" customWidth="1"/>
    <col min="4363" max="4363" width="9.140625" style="6"/>
    <col min="4364" max="4364" width="10.140625" style="6" bestFit="1" customWidth="1"/>
    <col min="4365" max="4608" width="9.140625" style="6"/>
    <col min="4609" max="4609" width="8.140625" style="6" customWidth="1"/>
    <col min="4610" max="4610" width="46" style="6" bestFit="1" customWidth="1"/>
    <col min="4611" max="4612" width="23.5703125" style="6" bestFit="1" customWidth="1"/>
    <col min="4613" max="4615" width="9.140625" style="6"/>
    <col min="4616" max="4616" width="11.42578125" style="6" bestFit="1" customWidth="1"/>
    <col min="4617" max="4617" width="30.5703125" style="6" customWidth="1"/>
    <col min="4618" max="4618" width="10.85546875" style="6" bestFit="1" customWidth="1"/>
    <col min="4619" max="4619" width="9.140625" style="6"/>
    <col min="4620" max="4620" width="10.140625" style="6" bestFit="1" customWidth="1"/>
    <col min="4621" max="4864" width="9.140625" style="6"/>
    <col min="4865" max="4865" width="8.140625" style="6" customWidth="1"/>
    <col min="4866" max="4866" width="46" style="6" bestFit="1" customWidth="1"/>
    <col min="4867" max="4868" width="23.5703125" style="6" bestFit="1" customWidth="1"/>
    <col min="4869" max="4871" width="9.140625" style="6"/>
    <col min="4872" max="4872" width="11.42578125" style="6" bestFit="1" customWidth="1"/>
    <col min="4873" max="4873" width="30.5703125" style="6" customWidth="1"/>
    <col min="4874" max="4874" width="10.85546875" style="6" bestFit="1" customWidth="1"/>
    <col min="4875" max="4875" width="9.140625" style="6"/>
    <col min="4876" max="4876" width="10.140625" style="6" bestFit="1" customWidth="1"/>
    <col min="4877" max="5120" width="9.140625" style="6"/>
    <col min="5121" max="5121" width="8.140625" style="6" customWidth="1"/>
    <col min="5122" max="5122" width="46" style="6" bestFit="1" customWidth="1"/>
    <col min="5123" max="5124" width="23.5703125" style="6" bestFit="1" customWidth="1"/>
    <col min="5125" max="5127" width="9.140625" style="6"/>
    <col min="5128" max="5128" width="11.42578125" style="6" bestFit="1" customWidth="1"/>
    <col min="5129" max="5129" width="30.5703125" style="6" customWidth="1"/>
    <col min="5130" max="5130" width="10.85546875" style="6" bestFit="1" customWidth="1"/>
    <col min="5131" max="5131" width="9.140625" style="6"/>
    <col min="5132" max="5132" width="10.140625" style="6" bestFit="1" customWidth="1"/>
    <col min="5133" max="5376" width="9.140625" style="6"/>
    <col min="5377" max="5377" width="8.140625" style="6" customWidth="1"/>
    <col min="5378" max="5378" width="46" style="6" bestFit="1" customWidth="1"/>
    <col min="5379" max="5380" width="23.5703125" style="6" bestFit="1" customWidth="1"/>
    <col min="5381" max="5383" width="9.140625" style="6"/>
    <col min="5384" max="5384" width="11.42578125" style="6" bestFit="1" customWidth="1"/>
    <col min="5385" max="5385" width="30.5703125" style="6" customWidth="1"/>
    <col min="5386" max="5386" width="10.85546875" style="6" bestFit="1" customWidth="1"/>
    <col min="5387" max="5387" width="9.140625" style="6"/>
    <col min="5388" max="5388" width="10.140625" style="6" bestFit="1" customWidth="1"/>
    <col min="5389" max="5632" width="9.140625" style="6"/>
    <col min="5633" max="5633" width="8.140625" style="6" customWidth="1"/>
    <col min="5634" max="5634" width="46" style="6" bestFit="1" customWidth="1"/>
    <col min="5635" max="5636" width="23.5703125" style="6" bestFit="1" customWidth="1"/>
    <col min="5637" max="5639" width="9.140625" style="6"/>
    <col min="5640" max="5640" width="11.42578125" style="6" bestFit="1" customWidth="1"/>
    <col min="5641" max="5641" width="30.5703125" style="6" customWidth="1"/>
    <col min="5642" max="5642" width="10.85546875" style="6" bestFit="1" customWidth="1"/>
    <col min="5643" max="5643" width="9.140625" style="6"/>
    <col min="5644" max="5644" width="10.140625" style="6" bestFit="1" customWidth="1"/>
    <col min="5645" max="5888" width="9.140625" style="6"/>
    <col min="5889" max="5889" width="8.140625" style="6" customWidth="1"/>
    <col min="5890" max="5890" width="46" style="6" bestFit="1" customWidth="1"/>
    <col min="5891" max="5892" width="23.5703125" style="6" bestFit="1" customWidth="1"/>
    <col min="5893" max="5895" width="9.140625" style="6"/>
    <col min="5896" max="5896" width="11.42578125" style="6" bestFit="1" customWidth="1"/>
    <col min="5897" max="5897" width="30.5703125" style="6" customWidth="1"/>
    <col min="5898" max="5898" width="10.85546875" style="6" bestFit="1" customWidth="1"/>
    <col min="5899" max="5899" width="9.140625" style="6"/>
    <col min="5900" max="5900" width="10.140625" style="6" bestFit="1" customWidth="1"/>
    <col min="5901" max="6144" width="9.140625" style="6"/>
    <col min="6145" max="6145" width="8.140625" style="6" customWidth="1"/>
    <col min="6146" max="6146" width="46" style="6" bestFit="1" customWidth="1"/>
    <col min="6147" max="6148" width="23.5703125" style="6" bestFit="1" customWidth="1"/>
    <col min="6149" max="6151" width="9.140625" style="6"/>
    <col min="6152" max="6152" width="11.42578125" style="6" bestFit="1" customWidth="1"/>
    <col min="6153" max="6153" width="30.5703125" style="6" customWidth="1"/>
    <col min="6154" max="6154" width="10.85546875" style="6" bestFit="1" customWidth="1"/>
    <col min="6155" max="6155" width="9.140625" style="6"/>
    <col min="6156" max="6156" width="10.140625" style="6" bestFit="1" customWidth="1"/>
    <col min="6157" max="6400" width="9.140625" style="6"/>
    <col min="6401" max="6401" width="8.140625" style="6" customWidth="1"/>
    <col min="6402" max="6402" width="46" style="6" bestFit="1" customWidth="1"/>
    <col min="6403" max="6404" width="23.5703125" style="6" bestFit="1" customWidth="1"/>
    <col min="6405" max="6407" width="9.140625" style="6"/>
    <col min="6408" max="6408" width="11.42578125" style="6" bestFit="1" customWidth="1"/>
    <col min="6409" max="6409" width="30.5703125" style="6" customWidth="1"/>
    <col min="6410" max="6410" width="10.85546875" style="6" bestFit="1" customWidth="1"/>
    <col min="6411" max="6411" width="9.140625" style="6"/>
    <col min="6412" max="6412" width="10.140625" style="6" bestFit="1" customWidth="1"/>
    <col min="6413" max="6656" width="9.140625" style="6"/>
    <col min="6657" max="6657" width="8.140625" style="6" customWidth="1"/>
    <col min="6658" max="6658" width="46" style="6" bestFit="1" customWidth="1"/>
    <col min="6659" max="6660" width="23.5703125" style="6" bestFit="1" customWidth="1"/>
    <col min="6661" max="6663" width="9.140625" style="6"/>
    <col min="6664" max="6664" width="11.42578125" style="6" bestFit="1" customWidth="1"/>
    <col min="6665" max="6665" width="30.5703125" style="6" customWidth="1"/>
    <col min="6666" max="6666" width="10.85546875" style="6" bestFit="1" customWidth="1"/>
    <col min="6667" max="6667" width="9.140625" style="6"/>
    <col min="6668" max="6668" width="10.140625" style="6" bestFit="1" customWidth="1"/>
    <col min="6669" max="6912" width="9.140625" style="6"/>
    <col min="6913" max="6913" width="8.140625" style="6" customWidth="1"/>
    <col min="6914" max="6914" width="46" style="6" bestFit="1" customWidth="1"/>
    <col min="6915" max="6916" width="23.5703125" style="6" bestFit="1" customWidth="1"/>
    <col min="6917" max="6919" width="9.140625" style="6"/>
    <col min="6920" max="6920" width="11.42578125" style="6" bestFit="1" customWidth="1"/>
    <col min="6921" max="6921" width="30.5703125" style="6" customWidth="1"/>
    <col min="6922" max="6922" width="10.85546875" style="6" bestFit="1" customWidth="1"/>
    <col min="6923" max="6923" width="9.140625" style="6"/>
    <col min="6924" max="6924" width="10.140625" style="6" bestFit="1" customWidth="1"/>
    <col min="6925" max="7168" width="9.140625" style="6"/>
    <col min="7169" max="7169" width="8.140625" style="6" customWidth="1"/>
    <col min="7170" max="7170" width="46" style="6" bestFit="1" customWidth="1"/>
    <col min="7171" max="7172" width="23.5703125" style="6" bestFit="1" customWidth="1"/>
    <col min="7173" max="7175" width="9.140625" style="6"/>
    <col min="7176" max="7176" width="11.42578125" style="6" bestFit="1" customWidth="1"/>
    <col min="7177" max="7177" width="30.5703125" style="6" customWidth="1"/>
    <col min="7178" max="7178" width="10.85546875" style="6" bestFit="1" customWidth="1"/>
    <col min="7179" max="7179" width="9.140625" style="6"/>
    <col min="7180" max="7180" width="10.140625" style="6" bestFit="1" customWidth="1"/>
    <col min="7181" max="7424" width="9.140625" style="6"/>
    <col min="7425" max="7425" width="8.140625" style="6" customWidth="1"/>
    <col min="7426" max="7426" width="46" style="6" bestFit="1" customWidth="1"/>
    <col min="7427" max="7428" width="23.5703125" style="6" bestFit="1" customWidth="1"/>
    <col min="7429" max="7431" width="9.140625" style="6"/>
    <col min="7432" max="7432" width="11.42578125" style="6" bestFit="1" customWidth="1"/>
    <col min="7433" max="7433" width="30.5703125" style="6" customWidth="1"/>
    <col min="7434" max="7434" width="10.85546875" style="6" bestFit="1" customWidth="1"/>
    <col min="7435" max="7435" width="9.140625" style="6"/>
    <col min="7436" max="7436" width="10.140625" style="6" bestFit="1" customWidth="1"/>
    <col min="7437" max="7680" width="9.140625" style="6"/>
    <col min="7681" max="7681" width="8.140625" style="6" customWidth="1"/>
    <col min="7682" max="7682" width="46" style="6" bestFit="1" customWidth="1"/>
    <col min="7683" max="7684" width="23.5703125" style="6" bestFit="1" customWidth="1"/>
    <col min="7685" max="7687" width="9.140625" style="6"/>
    <col min="7688" max="7688" width="11.42578125" style="6" bestFit="1" customWidth="1"/>
    <col min="7689" max="7689" width="30.5703125" style="6" customWidth="1"/>
    <col min="7690" max="7690" width="10.85546875" style="6" bestFit="1" customWidth="1"/>
    <col min="7691" max="7691" width="9.140625" style="6"/>
    <col min="7692" max="7692" width="10.140625" style="6" bestFit="1" customWidth="1"/>
    <col min="7693" max="7936" width="9.140625" style="6"/>
    <col min="7937" max="7937" width="8.140625" style="6" customWidth="1"/>
    <col min="7938" max="7938" width="46" style="6" bestFit="1" customWidth="1"/>
    <col min="7939" max="7940" width="23.5703125" style="6" bestFit="1" customWidth="1"/>
    <col min="7941" max="7943" width="9.140625" style="6"/>
    <col min="7944" max="7944" width="11.42578125" style="6" bestFit="1" customWidth="1"/>
    <col min="7945" max="7945" width="30.5703125" style="6" customWidth="1"/>
    <col min="7946" max="7946" width="10.85546875" style="6" bestFit="1" customWidth="1"/>
    <col min="7947" max="7947" width="9.140625" style="6"/>
    <col min="7948" max="7948" width="10.140625" style="6" bestFit="1" customWidth="1"/>
    <col min="7949" max="8192" width="9.140625" style="6"/>
    <col min="8193" max="8193" width="8.140625" style="6" customWidth="1"/>
    <col min="8194" max="8194" width="46" style="6" bestFit="1" customWidth="1"/>
    <col min="8195" max="8196" width="23.5703125" style="6" bestFit="1" customWidth="1"/>
    <col min="8197" max="8199" width="9.140625" style="6"/>
    <col min="8200" max="8200" width="11.42578125" style="6" bestFit="1" customWidth="1"/>
    <col min="8201" max="8201" width="30.5703125" style="6" customWidth="1"/>
    <col min="8202" max="8202" width="10.85546875" style="6" bestFit="1" customWidth="1"/>
    <col min="8203" max="8203" width="9.140625" style="6"/>
    <col min="8204" max="8204" width="10.140625" style="6" bestFit="1" customWidth="1"/>
    <col min="8205" max="8448" width="9.140625" style="6"/>
    <col min="8449" max="8449" width="8.140625" style="6" customWidth="1"/>
    <col min="8450" max="8450" width="46" style="6" bestFit="1" customWidth="1"/>
    <col min="8451" max="8452" width="23.5703125" style="6" bestFit="1" customWidth="1"/>
    <col min="8453" max="8455" width="9.140625" style="6"/>
    <col min="8456" max="8456" width="11.42578125" style="6" bestFit="1" customWidth="1"/>
    <col min="8457" max="8457" width="30.5703125" style="6" customWidth="1"/>
    <col min="8458" max="8458" width="10.85546875" style="6" bestFit="1" customWidth="1"/>
    <col min="8459" max="8459" width="9.140625" style="6"/>
    <col min="8460" max="8460" width="10.140625" style="6" bestFit="1" customWidth="1"/>
    <col min="8461" max="8704" width="9.140625" style="6"/>
    <col min="8705" max="8705" width="8.140625" style="6" customWidth="1"/>
    <col min="8706" max="8706" width="46" style="6" bestFit="1" customWidth="1"/>
    <col min="8707" max="8708" width="23.5703125" style="6" bestFit="1" customWidth="1"/>
    <col min="8709" max="8711" width="9.140625" style="6"/>
    <col min="8712" max="8712" width="11.42578125" style="6" bestFit="1" customWidth="1"/>
    <col min="8713" max="8713" width="30.5703125" style="6" customWidth="1"/>
    <col min="8714" max="8714" width="10.85546875" style="6" bestFit="1" customWidth="1"/>
    <col min="8715" max="8715" width="9.140625" style="6"/>
    <col min="8716" max="8716" width="10.140625" style="6" bestFit="1" customWidth="1"/>
    <col min="8717" max="8960" width="9.140625" style="6"/>
    <col min="8961" max="8961" width="8.140625" style="6" customWidth="1"/>
    <col min="8962" max="8962" width="46" style="6" bestFit="1" customWidth="1"/>
    <col min="8963" max="8964" width="23.5703125" style="6" bestFit="1" customWidth="1"/>
    <col min="8965" max="8967" width="9.140625" style="6"/>
    <col min="8968" max="8968" width="11.42578125" style="6" bestFit="1" customWidth="1"/>
    <col min="8969" max="8969" width="30.5703125" style="6" customWidth="1"/>
    <col min="8970" max="8970" width="10.85546875" style="6" bestFit="1" customWidth="1"/>
    <col min="8971" max="8971" width="9.140625" style="6"/>
    <col min="8972" max="8972" width="10.140625" style="6" bestFit="1" customWidth="1"/>
    <col min="8973" max="9216" width="9.140625" style="6"/>
    <col min="9217" max="9217" width="8.140625" style="6" customWidth="1"/>
    <col min="9218" max="9218" width="46" style="6" bestFit="1" customWidth="1"/>
    <col min="9219" max="9220" width="23.5703125" style="6" bestFit="1" customWidth="1"/>
    <col min="9221" max="9223" width="9.140625" style="6"/>
    <col min="9224" max="9224" width="11.42578125" style="6" bestFit="1" customWidth="1"/>
    <col min="9225" max="9225" width="30.5703125" style="6" customWidth="1"/>
    <col min="9226" max="9226" width="10.85546875" style="6" bestFit="1" customWidth="1"/>
    <col min="9227" max="9227" width="9.140625" style="6"/>
    <col min="9228" max="9228" width="10.140625" style="6" bestFit="1" customWidth="1"/>
    <col min="9229" max="9472" width="9.140625" style="6"/>
    <col min="9473" max="9473" width="8.140625" style="6" customWidth="1"/>
    <col min="9474" max="9474" width="46" style="6" bestFit="1" customWidth="1"/>
    <col min="9475" max="9476" width="23.5703125" style="6" bestFit="1" customWidth="1"/>
    <col min="9477" max="9479" width="9.140625" style="6"/>
    <col min="9480" max="9480" width="11.42578125" style="6" bestFit="1" customWidth="1"/>
    <col min="9481" max="9481" width="30.5703125" style="6" customWidth="1"/>
    <col min="9482" max="9482" width="10.85546875" style="6" bestFit="1" customWidth="1"/>
    <col min="9483" max="9483" width="9.140625" style="6"/>
    <col min="9484" max="9484" width="10.140625" style="6" bestFit="1" customWidth="1"/>
    <col min="9485" max="9728" width="9.140625" style="6"/>
    <col min="9729" max="9729" width="8.140625" style="6" customWidth="1"/>
    <col min="9730" max="9730" width="46" style="6" bestFit="1" customWidth="1"/>
    <col min="9731" max="9732" width="23.5703125" style="6" bestFit="1" customWidth="1"/>
    <col min="9733" max="9735" width="9.140625" style="6"/>
    <col min="9736" max="9736" width="11.42578125" style="6" bestFit="1" customWidth="1"/>
    <col min="9737" max="9737" width="30.5703125" style="6" customWidth="1"/>
    <col min="9738" max="9738" width="10.85546875" style="6" bestFit="1" customWidth="1"/>
    <col min="9739" max="9739" width="9.140625" style="6"/>
    <col min="9740" max="9740" width="10.140625" style="6" bestFit="1" customWidth="1"/>
    <col min="9741" max="9984" width="9.140625" style="6"/>
    <col min="9985" max="9985" width="8.140625" style="6" customWidth="1"/>
    <col min="9986" max="9986" width="46" style="6" bestFit="1" customWidth="1"/>
    <col min="9987" max="9988" width="23.5703125" style="6" bestFit="1" customWidth="1"/>
    <col min="9989" max="9991" width="9.140625" style="6"/>
    <col min="9992" max="9992" width="11.42578125" style="6" bestFit="1" customWidth="1"/>
    <col min="9993" max="9993" width="30.5703125" style="6" customWidth="1"/>
    <col min="9994" max="9994" width="10.85546875" style="6" bestFit="1" customWidth="1"/>
    <col min="9995" max="9995" width="9.140625" style="6"/>
    <col min="9996" max="9996" width="10.140625" style="6" bestFit="1" customWidth="1"/>
    <col min="9997" max="10240" width="9.140625" style="6"/>
    <col min="10241" max="10241" width="8.140625" style="6" customWidth="1"/>
    <col min="10242" max="10242" width="46" style="6" bestFit="1" customWidth="1"/>
    <col min="10243" max="10244" width="23.5703125" style="6" bestFit="1" customWidth="1"/>
    <col min="10245" max="10247" width="9.140625" style="6"/>
    <col min="10248" max="10248" width="11.42578125" style="6" bestFit="1" customWidth="1"/>
    <col min="10249" max="10249" width="30.5703125" style="6" customWidth="1"/>
    <col min="10250" max="10250" width="10.85546875" style="6" bestFit="1" customWidth="1"/>
    <col min="10251" max="10251" width="9.140625" style="6"/>
    <col min="10252" max="10252" width="10.140625" style="6" bestFit="1" customWidth="1"/>
    <col min="10253" max="10496" width="9.140625" style="6"/>
    <col min="10497" max="10497" width="8.140625" style="6" customWidth="1"/>
    <col min="10498" max="10498" width="46" style="6" bestFit="1" customWidth="1"/>
    <col min="10499" max="10500" width="23.5703125" style="6" bestFit="1" customWidth="1"/>
    <col min="10501" max="10503" width="9.140625" style="6"/>
    <col min="10504" max="10504" width="11.42578125" style="6" bestFit="1" customWidth="1"/>
    <col min="10505" max="10505" width="30.5703125" style="6" customWidth="1"/>
    <col min="10506" max="10506" width="10.85546875" style="6" bestFit="1" customWidth="1"/>
    <col min="10507" max="10507" width="9.140625" style="6"/>
    <col min="10508" max="10508" width="10.140625" style="6" bestFit="1" customWidth="1"/>
    <col min="10509" max="10752" width="9.140625" style="6"/>
    <col min="10753" max="10753" width="8.140625" style="6" customWidth="1"/>
    <col min="10754" max="10754" width="46" style="6" bestFit="1" customWidth="1"/>
    <col min="10755" max="10756" width="23.5703125" style="6" bestFit="1" customWidth="1"/>
    <col min="10757" max="10759" width="9.140625" style="6"/>
    <col min="10760" max="10760" width="11.42578125" style="6" bestFit="1" customWidth="1"/>
    <col min="10761" max="10761" width="30.5703125" style="6" customWidth="1"/>
    <col min="10762" max="10762" width="10.85546875" style="6" bestFit="1" customWidth="1"/>
    <col min="10763" max="10763" width="9.140625" style="6"/>
    <col min="10764" max="10764" width="10.140625" style="6" bestFit="1" customWidth="1"/>
    <col min="10765" max="11008" width="9.140625" style="6"/>
    <col min="11009" max="11009" width="8.140625" style="6" customWidth="1"/>
    <col min="11010" max="11010" width="46" style="6" bestFit="1" customWidth="1"/>
    <col min="11011" max="11012" width="23.5703125" style="6" bestFit="1" customWidth="1"/>
    <col min="11013" max="11015" width="9.140625" style="6"/>
    <col min="11016" max="11016" width="11.42578125" style="6" bestFit="1" customWidth="1"/>
    <col min="11017" max="11017" width="30.5703125" style="6" customWidth="1"/>
    <col min="11018" max="11018" width="10.85546875" style="6" bestFit="1" customWidth="1"/>
    <col min="11019" max="11019" width="9.140625" style="6"/>
    <col min="11020" max="11020" width="10.140625" style="6" bestFit="1" customWidth="1"/>
    <col min="11021" max="11264" width="9.140625" style="6"/>
    <col min="11265" max="11265" width="8.140625" style="6" customWidth="1"/>
    <col min="11266" max="11266" width="46" style="6" bestFit="1" customWidth="1"/>
    <col min="11267" max="11268" width="23.5703125" style="6" bestFit="1" customWidth="1"/>
    <col min="11269" max="11271" width="9.140625" style="6"/>
    <col min="11272" max="11272" width="11.42578125" style="6" bestFit="1" customWidth="1"/>
    <col min="11273" max="11273" width="30.5703125" style="6" customWidth="1"/>
    <col min="11274" max="11274" width="10.85546875" style="6" bestFit="1" customWidth="1"/>
    <col min="11275" max="11275" width="9.140625" style="6"/>
    <col min="11276" max="11276" width="10.140625" style="6" bestFit="1" customWidth="1"/>
    <col min="11277" max="11520" width="9.140625" style="6"/>
    <col min="11521" max="11521" width="8.140625" style="6" customWidth="1"/>
    <col min="11522" max="11522" width="46" style="6" bestFit="1" customWidth="1"/>
    <col min="11523" max="11524" width="23.5703125" style="6" bestFit="1" customWidth="1"/>
    <col min="11525" max="11527" width="9.140625" style="6"/>
    <col min="11528" max="11528" width="11.42578125" style="6" bestFit="1" customWidth="1"/>
    <col min="11529" max="11529" width="30.5703125" style="6" customWidth="1"/>
    <col min="11530" max="11530" width="10.85546875" style="6" bestFit="1" customWidth="1"/>
    <col min="11531" max="11531" width="9.140625" style="6"/>
    <col min="11532" max="11532" width="10.140625" style="6" bestFit="1" customWidth="1"/>
    <col min="11533" max="11776" width="9.140625" style="6"/>
    <col min="11777" max="11777" width="8.140625" style="6" customWidth="1"/>
    <col min="11778" max="11778" width="46" style="6" bestFit="1" customWidth="1"/>
    <col min="11779" max="11780" width="23.5703125" style="6" bestFit="1" customWidth="1"/>
    <col min="11781" max="11783" width="9.140625" style="6"/>
    <col min="11784" max="11784" width="11.42578125" style="6" bestFit="1" customWidth="1"/>
    <col min="11785" max="11785" width="30.5703125" style="6" customWidth="1"/>
    <col min="11786" max="11786" width="10.85546875" style="6" bestFit="1" customWidth="1"/>
    <col min="11787" max="11787" width="9.140625" style="6"/>
    <col min="11788" max="11788" width="10.140625" style="6" bestFit="1" customWidth="1"/>
    <col min="11789" max="12032" width="9.140625" style="6"/>
    <col min="12033" max="12033" width="8.140625" style="6" customWidth="1"/>
    <col min="12034" max="12034" width="46" style="6" bestFit="1" customWidth="1"/>
    <col min="12035" max="12036" width="23.5703125" style="6" bestFit="1" customWidth="1"/>
    <col min="12037" max="12039" width="9.140625" style="6"/>
    <col min="12040" max="12040" width="11.42578125" style="6" bestFit="1" customWidth="1"/>
    <col min="12041" max="12041" width="30.5703125" style="6" customWidth="1"/>
    <col min="12042" max="12042" width="10.85546875" style="6" bestFit="1" customWidth="1"/>
    <col min="12043" max="12043" width="9.140625" style="6"/>
    <col min="12044" max="12044" width="10.140625" style="6" bestFit="1" customWidth="1"/>
    <col min="12045" max="12288" width="9.140625" style="6"/>
    <col min="12289" max="12289" width="8.140625" style="6" customWidth="1"/>
    <col min="12290" max="12290" width="46" style="6" bestFit="1" customWidth="1"/>
    <col min="12291" max="12292" width="23.5703125" style="6" bestFit="1" customWidth="1"/>
    <col min="12293" max="12295" width="9.140625" style="6"/>
    <col min="12296" max="12296" width="11.42578125" style="6" bestFit="1" customWidth="1"/>
    <col min="12297" max="12297" width="30.5703125" style="6" customWidth="1"/>
    <col min="12298" max="12298" width="10.85546875" style="6" bestFit="1" customWidth="1"/>
    <col min="12299" max="12299" width="9.140625" style="6"/>
    <col min="12300" max="12300" width="10.140625" style="6" bestFit="1" customWidth="1"/>
    <col min="12301" max="12544" width="9.140625" style="6"/>
    <col min="12545" max="12545" width="8.140625" style="6" customWidth="1"/>
    <col min="12546" max="12546" width="46" style="6" bestFit="1" customWidth="1"/>
    <col min="12547" max="12548" width="23.5703125" style="6" bestFit="1" customWidth="1"/>
    <col min="12549" max="12551" width="9.140625" style="6"/>
    <col min="12552" max="12552" width="11.42578125" style="6" bestFit="1" customWidth="1"/>
    <col min="12553" max="12553" width="30.5703125" style="6" customWidth="1"/>
    <col min="12554" max="12554" width="10.85546875" style="6" bestFit="1" customWidth="1"/>
    <col min="12555" max="12555" width="9.140625" style="6"/>
    <col min="12556" max="12556" width="10.140625" style="6" bestFit="1" customWidth="1"/>
    <col min="12557" max="12800" width="9.140625" style="6"/>
    <col min="12801" max="12801" width="8.140625" style="6" customWidth="1"/>
    <col min="12802" max="12802" width="46" style="6" bestFit="1" customWidth="1"/>
    <col min="12803" max="12804" width="23.5703125" style="6" bestFit="1" customWidth="1"/>
    <col min="12805" max="12807" width="9.140625" style="6"/>
    <col min="12808" max="12808" width="11.42578125" style="6" bestFit="1" customWidth="1"/>
    <col min="12809" max="12809" width="30.5703125" style="6" customWidth="1"/>
    <col min="12810" max="12810" width="10.85546875" style="6" bestFit="1" customWidth="1"/>
    <col min="12811" max="12811" width="9.140625" style="6"/>
    <col min="12812" max="12812" width="10.140625" style="6" bestFit="1" customWidth="1"/>
    <col min="12813" max="13056" width="9.140625" style="6"/>
    <col min="13057" max="13057" width="8.140625" style="6" customWidth="1"/>
    <col min="13058" max="13058" width="46" style="6" bestFit="1" customWidth="1"/>
    <col min="13059" max="13060" width="23.5703125" style="6" bestFit="1" customWidth="1"/>
    <col min="13061" max="13063" width="9.140625" style="6"/>
    <col min="13064" max="13064" width="11.42578125" style="6" bestFit="1" customWidth="1"/>
    <col min="13065" max="13065" width="30.5703125" style="6" customWidth="1"/>
    <col min="13066" max="13066" width="10.85546875" style="6" bestFit="1" customWidth="1"/>
    <col min="13067" max="13067" width="9.140625" style="6"/>
    <col min="13068" max="13068" width="10.140625" style="6" bestFit="1" customWidth="1"/>
    <col min="13069" max="13312" width="9.140625" style="6"/>
    <col min="13313" max="13313" width="8.140625" style="6" customWidth="1"/>
    <col min="13314" max="13314" width="46" style="6" bestFit="1" customWidth="1"/>
    <col min="13315" max="13316" width="23.5703125" style="6" bestFit="1" customWidth="1"/>
    <col min="13317" max="13319" width="9.140625" style="6"/>
    <col min="13320" max="13320" width="11.42578125" style="6" bestFit="1" customWidth="1"/>
    <col min="13321" max="13321" width="30.5703125" style="6" customWidth="1"/>
    <col min="13322" max="13322" width="10.85546875" style="6" bestFit="1" customWidth="1"/>
    <col min="13323" max="13323" width="9.140625" style="6"/>
    <col min="13324" max="13324" width="10.140625" style="6" bestFit="1" customWidth="1"/>
    <col min="13325" max="13568" width="9.140625" style="6"/>
    <col min="13569" max="13569" width="8.140625" style="6" customWidth="1"/>
    <col min="13570" max="13570" width="46" style="6" bestFit="1" customWidth="1"/>
    <col min="13571" max="13572" width="23.5703125" style="6" bestFit="1" customWidth="1"/>
    <col min="13573" max="13575" width="9.140625" style="6"/>
    <col min="13576" max="13576" width="11.42578125" style="6" bestFit="1" customWidth="1"/>
    <col min="13577" max="13577" width="30.5703125" style="6" customWidth="1"/>
    <col min="13578" max="13578" width="10.85546875" style="6" bestFit="1" customWidth="1"/>
    <col min="13579" max="13579" width="9.140625" style="6"/>
    <col min="13580" max="13580" width="10.140625" style="6" bestFit="1" customWidth="1"/>
    <col min="13581" max="13824" width="9.140625" style="6"/>
    <col min="13825" max="13825" width="8.140625" style="6" customWidth="1"/>
    <col min="13826" max="13826" width="46" style="6" bestFit="1" customWidth="1"/>
    <col min="13827" max="13828" width="23.5703125" style="6" bestFit="1" customWidth="1"/>
    <col min="13829" max="13831" width="9.140625" style="6"/>
    <col min="13832" max="13832" width="11.42578125" style="6" bestFit="1" customWidth="1"/>
    <col min="13833" max="13833" width="30.5703125" style="6" customWidth="1"/>
    <col min="13834" max="13834" width="10.85546875" style="6" bestFit="1" customWidth="1"/>
    <col min="13835" max="13835" width="9.140625" style="6"/>
    <col min="13836" max="13836" width="10.140625" style="6" bestFit="1" customWidth="1"/>
    <col min="13837" max="14080" width="9.140625" style="6"/>
    <col min="14081" max="14081" width="8.140625" style="6" customWidth="1"/>
    <col min="14082" max="14082" width="46" style="6" bestFit="1" customWidth="1"/>
    <col min="14083" max="14084" width="23.5703125" style="6" bestFit="1" customWidth="1"/>
    <col min="14085" max="14087" width="9.140625" style="6"/>
    <col min="14088" max="14088" width="11.42578125" style="6" bestFit="1" customWidth="1"/>
    <col min="14089" max="14089" width="30.5703125" style="6" customWidth="1"/>
    <col min="14090" max="14090" width="10.85546875" style="6" bestFit="1" customWidth="1"/>
    <col min="14091" max="14091" width="9.140625" style="6"/>
    <col min="14092" max="14092" width="10.140625" style="6" bestFit="1" customWidth="1"/>
    <col min="14093" max="14336" width="9.140625" style="6"/>
    <col min="14337" max="14337" width="8.140625" style="6" customWidth="1"/>
    <col min="14338" max="14338" width="46" style="6" bestFit="1" customWidth="1"/>
    <col min="14339" max="14340" width="23.5703125" style="6" bestFit="1" customWidth="1"/>
    <col min="14341" max="14343" width="9.140625" style="6"/>
    <col min="14344" max="14344" width="11.42578125" style="6" bestFit="1" customWidth="1"/>
    <col min="14345" max="14345" width="30.5703125" style="6" customWidth="1"/>
    <col min="14346" max="14346" width="10.85546875" style="6" bestFit="1" customWidth="1"/>
    <col min="14347" max="14347" width="9.140625" style="6"/>
    <col min="14348" max="14348" width="10.140625" style="6" bestFit="1" customWidth="1"/>
    <col min="14349" max="14592" width="9.140625" style="6"/>
    <col min="14593" max="14593" width="8.140625" style="6" customWidth="1"/>
    <col min="14594" max="14594" width="46" style="6" bestFit="1" customWidth="1"/>
    <col min="14595" max="14596" width="23.5703125" style="6" bestFit="1" customWidth="1"/>
    <col min="14597" max="14599" width="9.140625" style="6"/>
    <col min="14600" max="14600" width="11.42578125" style="6" bestFit="1" customWidth="1"/>
    <col min="14601" max="14601" width="30.5703125" style="6" customWidth="1"/>
    <col min="14602" max="14602" width="10.85546875" style="6" bestFit="1" customWidth="1"/>
    <col min="14603" max="14603" width="9.140625" style="6"/>
    <col min="14604" max="14604" width="10.140625" style="6" bestFit="1" customWidth="1"/>
    <col min="14605" max="14848" width="9.140625" style="6"/>
    <col min="14849" max="14849" width="8.140625" style="6" customWidth="1"/>
    <col min="14850" max="14850" width="46" style="6" bestFit="1" customWidth="1"/>
    <col min="14851" max="14852" width="23.5703125" style="6" bestFit="1" customWidth="1"/>
    <col min="14853" max="14855" width="9.140625" style="6"/>
    <col min="14856" max="14856" width="11.42578125" style="6" bestFit="1" customWidth="1"/>
    <col min="14857" max="14857" width="30.5703125" style="6" customWidth="1"/>
    <col min="14858" max="14858" width="10.85546875" style="6" bestFit="1" customWidth="1"/>
    <col min="14859" max="14859" width="9.140625" style="6"/>
    <col min="14860" max="14860" width="10.140625" style="6" bestFit="1" customWidth="1"/>
    <col min="14861" max="15104" width="9.140625" style="6"/>
    <col min="15105" max="15105" width="8.140625" style="6" customWidth="1"/>
    <col min="15106" max="15106" width="46" style="6" bestFit="1" customWidth="1"/>
    <col min="15107" max="15108" width="23.5703125" style="6" bestFit="1" customWidth="1"/>
    <col min="15109" max="15111" width="9.140625" style="6"/>
    <col min="15112" max="15112" width="11.42578125" style="6" bestFit="1" customWidth="1"/>
    <col min="15113" max="15113" width="30.5703125" style="6" customWidth="1"/>
    <col min="15114" max="15114" width="10.85546875" style="6" bestFit="1" customWidth="1"/>
    <col min="15115" max="15115" width="9.140625" style="6"/>
    <col min="15116" max="15116" width="10.140625" style="6" bestFit="1" customWidth="1"/>
    <col min="15117" max="15360" width="9.140625" style="6"/>
    <col min="15361" max="15361" width="8.140625" style="6" customWidth="1"/>
    <col min="15362" max="15362" width="46" style="6" bestFit="1" customWidth="1"/>
    <col min="15363" max="15364" width="23.5703125" style="6" bestFit="1" customWidth="1"/>
    <col min="15365" max="15367" width="9.140625" style="6"/>
    <col min="15368" max="15368" width="11.42578125" style="6" bestFit="1" customWidth="1"/>
    <col min="15369" max="15369" width="30.5703125" style="6" customWidth="1"/>
    <col min="15370" max="15370" width="10.85546875" style="6" bestFit="1" customWidth="1"/>
    <col min="15371" max="15371" width="9.140625" style="6"/>
    <col min="15372" max="15372" width="10.140625" style="6" bestFit="1" customWidth="1"/>
    <col min="15373" max="15616" width="9.140625" style="6"/>
    <col min="15617" max="15617" width="8.140625" style="6" customWidth="1"/>
    <col min="15618" max="15618" width="46" style="6" bestFit="1" customWidth="1"/>
    <col min="15619" max="15620" width="23.5703125" style="6" bestFit="1" customWidth="1"/>
    <col min="15621" max="15623" width="9.140625" style="6"/>
    <col min="15624" max="15624" width="11.42578125" style="6" bestFit="1" customWidth="1"/>
    <col min="15625" max="15625" width="30.5703125" style="6" customWidth="1"/>
    <col min="15626" max="15626" width="10.85546875" style="6" bestFit="1" customWidth="1"/>
    <col min="15627" max="15627" width="9.140625" style="6"/>
    <col min="15628" max="15628" width="10.140625" style="6" bestFit="1" customWidth="1"/>
    <col min="15629" max="15872" width="9.140625" style="6"/>
    <col min="15873" max="15873" width="8.140625" style="6" customWidth="1"/>
    <col min="15874" max="15874" width="46" style="6" bestFit="1" customWidth="1"/>
    <col min="15875" max="15876" width="23.5703125" style="6" bestFit="1" customWidth="1"/>
    <col min="15877" max="15879" width="9.140625" style="6"/>
    <col min="15880" max="15880" width="11.42578125" style="6" bestFit="1" customWidth="1"/>
    <col min="15881" max="15881" width="30.5703125" style="6" customWidth="1"/>
    <col min="15882" max="15882" width="10.85546875" style="6" bestFit="1" customWidth="1"/>
    <col min="15883" max="15883" width="9.140625" style="6"/>
    <col min="15884" max="15884" width="10.140625" style="6" bestFit="1" customWidth="1"/>
    <col min="15885" max="16128" width="9.140625" style="6"/>
    <col min="16129" max="16129" width="8.140625" style="6" customWidth="1"/>
    <col min="16130" max="16130" width="46" style="6" bestFit="1" customWidth="1"/>
    <col min="16131" max="16132" width="23.5703125" style="6" bestFit="1" customWidth="1"/>
    <col min="16133" max="16135" width="9.140625" style="6"/>
    <col min="16136" max="16136" width="11.42578125" style="6" bestFit="1" customWidth="1"/>
    <col min="16137" max="16137" width="30.5703125" style="6" customWidth="1"/>
    <col min="16138" max="16138" width="10.85546875" style="6" bestFit="1" customWidth="1"/>
    <col min="16139" max="16139" width="9.140625" style="6"/>
    <col min="16140" max="16140" width="10.140625" style="6" bestFit="1" customWidth="1"/>
    <col min="16141" max="16384" width="9.140625" style="6"/>
  </cols>
  <sheetData>
    <row r="1" spans="1:12" x14ac:dyDescent="0.2">
      <c r="A1" s="14"/>
    </row>
    <row r="2" spans="1:12" x14ac:dyDescent="0.2">
      <c r="A2" s="14"/>
      <c r="B2" s="12" t="s">
        <v>0</v>
      </c>
    </row>
    <row r="3" spans="1:12" s="25" customFormat="1" ht="25.5" x14ac:dyDescent="0.2">
      <c r="A3" s="24" t="s">
        <v>1</v>
      </c>
      <c r="B3" s="24" t="s">
        <v>2</v>
      </c>
      <c r="C3" s="24" t="s">
        <v>84</v>
      </c>
      <c r="D3" s="24" t="s">
        <v>82</v>
      </c>
      <c r="I3" s="26"/>
      <c r="L3" s="27"/>
    </row>
    <row r="4" spans="1:12" x14ac:dyDescent="0.2">
      <c r="A4" s="16">
        <v>1</v>
      </c>
      <c r="B4" s="17" t="s">
        <v>3</v>
      </c>
      <c r="C4" s="15"/>
      <c r="D4" s="15"/>
      <c r="J4" s="1"/>
    </row>
    <row r="5" spans="1:12" x14ac:dyDescent="0.2">
      <c r="A5" s="15" t="s">
        <v>4</v>
      </c>
      <c r="B5" s="5" t="s">
        <v>5</v>
      </c>
      <c r="C5" s="19">
        <v>0</v>
      </c>
      <c r="D5" s="19">
        <v>0</v>
      </c>
    </row>
    <row r="6" spans="1:12" x14ac:dyDescent="0.2">
      <c r="A6" s="15" t="s">
        <v>6</v>
      </c>
      <c r="B6" s="5" t="s">
        <v>65</v>
      </c>
      <c r="C6" s="19">
        <v>500000</v>
      </c>
      <c r="D6" s="19">
        <v>550000</v>
      </c>
      <c r="H6" s="1"/>
    </row>
    <row r="7" spans="1:12" x14ac:dyDescent="0.2">
      <c r="A7" s="15" t="s">
        <v>7</v>
      </c>
      <c r="B7" s="5" t="s">
        <v>91</v>
      </c>
      <c r="C7" s="19">
        <v>10000</v>
      </c>
      <c r="D7" s="19">
        <v>0</v>
      </c>
      <c r="H7" s="1"/>
    </row>
    <row r="8" spans="1:12" x14ac:dyDescent="0.2">
      <c r="A8" s="15" t="s">
        <v>8</v>
      </c>
      <c r="B8" s="5" t="s">
        <v>89</v>
      </c>
      <c r="C8" s="19">
        <v>5000</v>
      </c>
      <c r="D8" s="19">
        <v>0</v>
      </c>
      <c r="H8" s="1"/>
    </row>
    <row r="9" spans="1:12" x14ac:dyDescent="0.2">
      <c r="A9" s="20" t="s">
        <v>90</v>
      </c>
      <c r="B9" s="5" t="s">
        <v>67</v>
      </c>
      <c r="C9" s="19">
        <f>107000+143000+5000</f>
        <v>255000</v>
      </c>
      <c r="D9" s="19">
        <v>295000</v>
      </c>
      <c r="H9" s="1"/>
    </row>
    <row r="10" spans="1:12" x14ac:dyDescent="0.2">
      <c r="A10" s="16">
        <v>2</v>
      </c>
      <c r="B10" s="17" t="s">
        <v>9</v>
      </c>
      <c r="C10" s="15"/>
      <c r="D10" s="15"/>
      <c r="H10" s="1"/>
    </row>
    <row r="11" spans="1:12" x14ac:dyDescent="0.2">
      <c r="A11" s="15" t="s">
        <v>10</v>
      </c>
      <c r="B11" s="5" t="s">
        <v>11</v>
      </c>
      <c r="C11" s="19">
        <v>3500</v>
      </c>
      <c r="D11" s="19">
        <v>4000</v>
      </c>
      <c r="H11" s="1"/>
      <c r="I11" s="2"/>
    </row>
    <row r="12" spans="1:12" x14ac:dyDescent="0.2">
      <c r="A12" s="16">
        <v>3</v>
      </c>
      <c r="B12" s="17" t="s">
        <v>63</v>
      </c>
      <c r="C12" s="15"/>
      <c r="D12" s="15"/>
    </row>
    <row r="13" spans="1:12" x14ac:dyDescent="0.2">
      <c r="A13" s="15" t="s">
        <v>12</v>
      </c>
      <c r="B13" s="5" t="s">
        <v>13</v>
      </c>
      <c r="C13" s="19">
        <v>20000</v>
      </c>
      <c r="D13" s="19">
        <v>25000</v>
      </c>
    </row>
    <row r="14" spans="1:12" x14ac:dyDescent="0.2">
      <c r="A14" s="15" t="s">
        <v>14</v>
      </c>
      <c r="B14" s="5" t="s">
        <v>71</v>
      </c>
      <c r="C14" s="19">
        <f>268800+96000</f>
        <v>364800</v>
      </c>
      <c r="D14" s="19">
        <v>170000</v>
      </c>
    </row>
    <row r="15" spans="1:12" x14ac:dyDescent="0.2">
      <c r="A15" s="15" t="s">
        <v>36</v>
      </c>
      <c r="B15" s="21" t="s">
        <v>64</v>
      </c>
      <c r="C15" s="19">
        <v>0</v>
      </c>
      <c r="D15" s="19">
        <v>0</v>
      </c>
    </row>
    <row r="16" spans="1:12" x14ac:dyDescent="0.2">
      <c r="A16" s="16">
        <v>4</v>
      </c>
      <c r="B16" s="17" t="s">
        <v>15</v>
      </c>
      <c r="C16" s="15"/>
      <c r="D16" s="15"/>
    </row>
    <row r="17" spans="1:12" x14ac:dyDescent="0.2">
      <c r="A17" s="15" t="s">
        <v>16</v>
      </c>
      <c r="B17" s="5" t="s">
        <v>87</v>
      </c>
      <c r="C17" s="19">
        <f>7800</f>
        <v>7800</v>
      </c>
      <c r="D17" s="19">
        <v>0</v>
      </c>
    </row>
    <row r="18" spans="1:12" x14ac:dyDescent="0.2">
      <c r="A18" s="15" t="s">
        <v>17</v>
      </c>
      <c r="B18" s="5" t="s">
        <v>18</v>
      </c>
      <c r="C18" s="19">
        <v>0</v>
      </c>
      <c r="D18" s="19">
        <v>0</v>
      </c>
      <c r="F18" s="9"/>
    </row>
    <row r="19" spans="1:12" x14ac:dyDescent="0.2">
      <c r="A19" s="16">
        <v>5</v>
      </c>
      <c r="B19" s="17" t="s">
        <v>19</v>
      </c>
      <c r="C19" s="15"/>
      <c r="D19" s="15"/>
    </row>
    <row r="20" spans="1:12" x14ac:dyDescent="0.2">
      <c r="A20" s="15" t="s">
        <v>20</v>
      </c>
      <c r="B20" s="5" t="s">
        <v>92</v>
      </c>
      <c r="C20" s="15">
        <v>106.65</v>
      </c>
      <c r="D20" s="19">
        <v>0</v>
      </c>
    </row>
    <row r="21" spans="1:12" x14ac:dyDescent="0.2">
      <c r="A21" s="20" t="s">
        <v>88</v>
      </c>
      <c r="B21" s="5" t="s">
        <v>72</v>
      </c>
      <c r="C21" s="19">
        <v>100</v>
      </c>
      <c r="D21" s="19">
        <v>100</v>
      </c>
    </row>
    <row r="22" spans="1:12" x14ac:dyDescent="0.2">
      <c r="A22" s="16">
        <v>6</v>
      </c>
      <c r="B22" s="17" t="s">
        <v>21</v>
      </c>
      <c r="C22" s="15"/>
      <c r="D22" s="15"/>
    </row>
    <row r="23" spans="1:12" x14ac:dyDescent="0.2">
      <c r="A23" s="15" t="s">
        <v>22</v>
      </c>
      <c r="B23" s="5" t="s">
        <v>23</v>
      </c>
      <c r="C23" s="19">
        <v>15000</v>
      </c>
      <c r="D23" s="19">
        <v>10000</v>
      </c>
    </row>
    <row r="24" spans="1:12" x14ac:dyDescent="0.2">
      <c r="A24" s="15"/>
      <c r="B24" s="5"/>
      <c r="C24" s="15"/>
      <c r="D24" s="15"/>
    </row>
    <row r="25" spans="1:12" x14ac:dyDescent="0.2">
      <c r="A25" s="5"/>
      <c r="B25" s="16" t="s">
        <v>24</v>
      </c>
      <c r="C25" s="22">
        <f>SUM(C5:C24)</f>
        <v>1181306.6499999999</v>
      </c>
      <c r="D25" s="22">
        <f>SUM(D5:D24)</f>
        <v>1054100</v>
      </c>
    </row>
    <row r="26" spans="1:12" x14ac:dyDescent="0.2">
      <c r="A26" s="16">
        <v>7</v>
      </c>
      <c r="B26" s="5" t="s">
        <v>25</v>
      </c>
      <c r="C26" s="23">
        <v>334200</v>
      </c>
      <c r="D26" s="19">
        <v>218630.47</v>
      </c>
    </row>
    <row r="27" spans="1:12" x14ac:dyDescent="0.2">
      <c r="A27" s="5"/>
      <c r="B27" s="16" t="s">
        <v>26</v>
      </c>
      <c r="C27" s="22">
        <f>C25+C26</f>
        <v>1515506.65</v>
      </c>
      <c r="D27" s="22">
        <f>D25+D26</f>
        <v>1272730.47</v>
      </c>
    </row>
    <row r="30" spans="1:12" x14ac:dyDescent="0.2">
      <c r="B30" s="7" t="s">
        <v>27</v>
      </c>
    </row>
    <row r="31" spans="1:12" s="25" customFormat="1" ht="25.5" x14ac:dyDescent="0.2">
      <c r="A31" s="24" t="s">
        <v>1</v>
      </c>
      <c r="B31" s="24" t="s">
        <v>2</v>
      </c>
      <c r="C31" s="24" t="s">
        <v>84</v>
      </c>
      <c r="D31" s="24" t="s">
        <v>82</v>
      </c>
      <c r="I31" s="26"/>
      <c r="L31" s="28"/>
    </row>
    <row r="32" spans="1:12" x14ac:dyDescent="0.2">
      <c r="A32" s="16">
        <v>1</v>
      </c>
      <c r="B32" s="17" t="s">
        <v>28</v>
      </c>
      <c r="C32" s="19"/>
      <c r="D32" s="19"/>
    </row>
    <row r="33" spans="1:4" x14ac:dyDescent="0.2">
      <c r="A33" s="15" t="s">
        <v>4</v>
      </c>
      <c r="B33" s="5" t="s">
        <v>29</v>
      </c>
      <c r="C33" s="19">
        <v>490395.6</v>
      </c>
      <c r="D33" s="19">
        <v>357567.12</v>
      </c>
    </row>
    <row r="34" spans="1:4" x14ac:dyDescent="0.2">
      <c r="A34" s="15" t="s">
        <v>6</v>
      </c>
      <c r="B34" s="5" t="s">
        <v>30</v>
      </c>
      <c r="C34" s="19">
        <v>113798.39999999999</v>
      </c>
      <c r="D34" s="19">
        <v>88695.66</v>
      </c>
    </row>
    <row r="35" spans="1:4" x14ac:dyDescent="0.2">
      <c r="A35" s="16">
        <v>2</v>
      </c>
      <c r="B35" s="17" t="s">
        <v>31</v>
      </c>
      <c r="C35" s="19"/>
      <c r="D35" s="19"/>
    </row>
    <row r="36" spans="1:4" x14ac:dyDescent="0.2">
      <c r="A36" s="15" t="s">
        <v>10</v>
      </c>
      <c r="B36" s="5" t="s">
        <v>68</v>
      </c>
      <c r="C36" s="19">
        <v>32000</v>
      </c>
      <c r="D36" s="19">
        <v>30200</v>
      </c>
    </row>
    <row r="37" spans="1:4" x14ac:dyDescent="0.2">
      <c r="A37" s="15" t="s">
        <v>32</v>
      </c>
      <c r="B37" s="5" t="s">
        <v>94</v>
      </c>
      <c r="C37" s="19">
        <v>45000</v>
      </c>
      <c r="D37" s="19">
        <v>0</v>
      </c>
    </row>
    <row r="38" spans="1:4" x14ac:dyDescent="0.2">
      <c r="A38" s="15" t="s">
        <v>59</v>
      </c>
      <c r="B38" s="5" t="s">
        <v>33</v>
      </c>
      <c r="C38" s="19">
        <v>3500</v>
      </c>
      <c r="D38" s="19">
        <v>3500</v>
      </c>
    </row>
    <row r="39" spans="1:4" x14ac:dyDescent="0.2">
      <c r="A39" s="15" t="s">
        <v>93</v>
      </c>
      <c r="B39" s="5" t="s">
        <v>60</v>
      </c>
      <c r="C39" s="29">
        <v>38000</v>
      </c>
      <c r="D39" s="29">
        <v>38000</v>
      </c>
    </row>
    <row r="40" spans="1:4" x14ac:dyDescent="0.2">
      <c r="A40" s="16">
        <v>3</v>
      </c>
      <c r="B40" s="17" t="s">
        <v>34</v>
      </c>
      <c r="C40" s="19"/>
      <c r="D40" s="19"/>
    </row>
    <row r="41" spans="1:4" x14ac:dyDescent="0.2">
      <c r="A41" s="15" t="s">
        <v>12</v>
      </c>
      <c r="B41" s="5" t="s">
        <v>35</v>
      </c>
      <c r="C41" s="19">
        <v>2000</v>
      </c>
      <c r="D41" s="19">
        <v>2000</v>
      </c>
    </row>
    <row r="42" spans="1:4" x14ac:dyDescent="0.2">
      <c r="A42" s="15" t="s">
        <v>14</v>
      </c>
      <c r="B42" s="5" t="s">
        <v>76</v>
      </c>
      <c r="C42" s="19">
        <v>2000</v>
      </c>
      <c r="D42" s="19">
        <v>1000</v>
      </c>
    </row>
    <row r="43" spans="1:4" x14ac:dyDescent="0.2">
      <c r="A43" s="20" t="s">
        <v>36</v>
      </c>
      <c r="B43" s="5" t="s">
        <v>83</v>
      </c>
      <c r="C43" s="29">
        <v>15000</v>
      </c>
      <c r="D43" s="29">
        <v>8000</v>
      </c>
    </row>
    <row r="44" spans="1:4" x14ac:dyDescent="0.2">
      <c r="A44" s="15" t="s">
        <v>61</v>
      </c>
      <c r="B44" s="5" t="s">
        <v>73</v>
      </c>
      <c r="C44" s="19">
        <v>21240</v>
      </c>
      <c r="D44" s="19">
        <v>16800</v>
      </c>
    </row>
    <row r="45" spans="1:4" x14ac:dyDescent="0.2">
      <c r="A45" s="15" t="s">
        <v>66</v>
      </c>
      <c r="B45" s="5" t="s">
        <v>62</v>
      </c>
      <c r="C45" s="29">
        <v>6500</v>
      </c>
      <c r="D45" s="29">
        <v>5000</v>
      </c>
    </row>
    <row r="46" spans="1:4" x14ac:dyDescent="0.2">
      <c r="A46" s="15" t="s">
        <v>79</v>
      </c>
      <c r="B46" s="5" t="s">
        <v>37</v>
      </c>
      <c r="C46" s="19">
        <v>6500</v>
      </c>
      <c r="D46" s="19">
        <v>6500</v>
      </c>
    </row>
    <row r="47" spans="1:4" x14ac:dyDescent="0.2">
      <c r="A47" s="16">
        <v>4</v>
      </c>
      <c r="B47" s="17" t="s">
        <v>38</v>
      </c>
      <c r="C47" s="19"/>
      <c r="D47" s="19"/>
    </row>
    <row r="48" spans="1:4" x14ac:dyDescent="0.2">
      <c r="A48" s="15" t="s">
        <v>16</v>
      </c>
      <c r="B48" s="5" t="s">
        <v>39</v>
      </c>
      <c r="C48" s="29">
        <v>22000</v>
      </c>
      <c r="D48" s="29">
        <v>15000</v>
      </c>
    </row>
    <row r="49" spans="1:8" x14ac:dyDescent="0.2">
      <c r="A49" s="15" t="s">
        <v>17</v>
      </c>
      <c r="B49" s="5" t="s">
        <v>74</v>
      </c>
      <c r="C49" s="29">
        <v>500</v>
      </c>
      <c r="D49" s="29">
        <v>2000</v>
      </c>
      <c r="F49" s="9"/>
    </row>
    <row r="50" spans="1:8" x14ac:dyDescent="0.2">
      <c r="A50" s="15" t="s">
        <v>40</v>
      </c>
      <c r="B50" s="5" t="s">
        <v>75</v>
      </c>
      <c r="C50" s="29">
        <v>4000</v>
      </c>
      <c r="D50" s="29">
        <v>4000</v>
      </c>
      <c r="F50" s="9"/>
    </row>
    <row r="51" spans="1:8" x14ac:dyDescent="0.2">
      <c r="A51" s="15" t="s">
        <v>42</v>
      </c>
      <c r="B51" s="5" t="s">
        <v>77</v>
      </c>
      <c r="C51" s="29">
        <v>3000</v>
      </c>
      <c r="D51" s="29">
        <v>3000</v>
      </c>
      <c r="F51" s="9"/>
    </row>
    <row r="52" spans="1:8" x14ac:dyDescent="0.2">
      <c r="A52" s="15" t="s">
        <v>44</v>
      </c>
      <c r="B52" s="5" t="s">
        <v>41</v>
      </c>
      <c r="C52" s="29">
        <v>3000</v>
      </c>
      <c r="D52" s="29">
        <v>3000</v>
      </c>
      <c r="F52" s="9"/>
    </row>
    <row r="53" spans="1:8" x14ac:dyDescent="0.2">
      <c r="A53" s="15" t="s">
        <v>46</v>
      </c>
      <c r="B53" s="5" t="s">
        <v>43</v>
      </c>
      <c r="C53" s="19">
        <v>2500</v>
      </c>
      <c r="D53" s="19">
        <v>1000</v>
      </c>
      <c r="F53" s="9"/>
    </row>
    <row r="54" spans="1:8" x14ac:dyDescent="0.2">
      <c r="A54" s="15" t="s">
        <v>48</v>
      </c>
      <c r="B54" s="5" t="s">
        <v>45</v>
      </c>
      <c r="C54" s="19">
        <v>5000</v>
      </c>
      <c r="D54" s="19">
        <v>15000</v>
      </c>
    </row>
    <row r="55" spans="1:8" x14ac:dyDescent="0.2">
      <c r="A55" s="15" t="s">
        <v>80</v>
      </c>
      <c r="B55" s="5" t="s">
        <v>47</v>
      </c>
      <c r="C55" s="19">
        <v>500</v>
      </c>
      <c r="D55" s="19">
        <v>1000</v>
      </c>
    </row>
    <row r="56" spans="1:8" x14ac:dyDescent="0.2">
      <c r="A56" s="15" t="s">
        <v>81</v>
      </c>
      <c r="B56" s="5" t="s">
        <v>49</v>
      </c>
      <c r="C56" s="19">
        <v>5000</v>
      </c>
      <c r="D56" s="19">
        <v>4000</v>
      </c>
    </row>
    <row r="57" spans="1:8" x14ac:dyDescent="0.2">
      <c r="A57" s="16">
        <v>5</v>
      </c>
      <c r="B57" s="17" t="s">
        <v>50</v>
      </c>
      <c r="C57" s="19"/>
      <c r="D57" s="19"/>
    </row>
    <row r="58" spans="1:8" x14ac:dyDescent="0.2">
      <c r="A58" s="15" t="s">
        <v>20</v>
      </c>
      <c r="B58" s="5" t="s">
        <v>51</v>
      </c>
      <c r="C58" s="19">
        <v>500</v>
      </c>
      <c r="D58" s="19">
        <v>300</v>
      </c>
    </row>
    <row r="59" spans="1:8" x14ac:dyDescent="0.2">
      <c r="A59" s="13">
        <v>6</v>
      </c>
      <c r="B59" s="18" t="s">
        <v>52</v>
      </c>
      <c r="C59" s="19"/>
      <c r="D59" s="19"/>
    </row>
    <row r="60" spans="1:8" x14ac:dyDescent="0.2">
      <c r="A60" s="15" t="s">
        <v>22</v>
      </c>
      <c r="B60" s="5" t="s">
        <v>78</v>
      </c>
      <c r="C60" s="19">
        <v>500000</v>
      </c>
      <c r="D60" s="19">
        <v>550000</v>
      </c>
    </row>
    <row r="61" spans="1:8" x14ac:dyDescent="0.2">
      <c r="A61" s="15" t="s">
        <v>69</v>
      </c>
      <c r="B61" s="5" t="s">
        <v>70</v>
      </c>
      <c r="C61" s="19">
        <v>1000</v>
      </c>
      <c r="D61" s="19">
        <v>1500</v>
      </c>
    </row>
    <row r="62" spans="1:8" x14ac:dyDescent="0.2">
      <c r="A62" s="13">
        <v>7</v>
      </c>
      <c r="B62" s="18" t="s">
        <v>53</v>
      </c>
      <c r="C62" s="19"/>
      <c r="D62" s="19"/>
      <c r="F62" s="9"/>
    </row>
    <row r="63" spans="1:8" x14ac:dyDescent="0.2">
      <c r="A63" s="15" t="s">
        <v>54</v>
      </c>
      <c r="B63" s="5" t="s">
        <v>55</v>
      </c>
      <c r="C63" s="29">
        <v>192572.65</v>
      </c>
      <c r="D63" s="29">
        <f>154116.84-38449.15</f>
        <v>115667.69</v>
      </c>
      <c r="F63" s="9"/>
      <c r="G63" s="9"/>
      <c r="H63" s="9"/>
    </row>
    <row r="64" spans="1:8" x14ac:dyDescent="0.2">
      <c r="A64" s="18"/>
      <c r="B64" s="18"/>
      <c r="C64" s="15"/>
      <c r="D64" s="15"/>
      <c r="G64" s="9"/>
    </row>
    <row r="65" spans="1:7" x14ac:dyDescent="0.2">
      <c r="A65" s="5"/>
      <c r="B65" s="16" t="s">
        <v>24</v>
      </c>
      <c r="C65" s="22">
        <f>SUM(C32:C64)</f>
        <v>1515506.65</v>
      </c>
      <c r="D65" s="22">
        <f>SUM(D32:D64)</f>
        <v>1272730.47</v>
      </c>
      <c r="G65" s="9"/>
    </row>
    <row r="67" spans="1:7" x14ac:dyDescent="0.2">
      <c r="B67" s="4" t="s">
        <v>85</v>
      </c>
      <c r="C67" s="9"/>
      <c r="D67" s="9"/>
      <c r="F67" s="9"/>
    </row>
    <row r="68" spans="1:7" x14ac:dyDescent="0.2">
      <c r="B68" s="3"/>
      <c r="E68" s="10"/>
      <c r="F68" s="11"/>
    </row>
    <row r="69" spans="1:7" x14ac:dyDescent="0.2">
      <c r="B69" s="1" t="s">
        <v>56</v>
      </c>
      <c r="C69" s="10" t="s">
        <v>57</v>
      </c>
      <c r="D69" s="10"/>
      <c r="E69" s="11"/>
    </row>
    <row r="73" spans="1:7" x14ac:dyDescent="0.2">
      <c r="B73" s="1" t="s">
        <v>58</v>
      </c>
      <c r="C73" s="10" t="s">
        <v>86</v>
      </c>
      <c r="D73" s="10"/>
      <c r="E73" s="11"/>
    </row>
  </sheetData>
  <pageMargins left="0" right="0" top="0" bottom="0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2023-04-03T05:25:09Z</dcterms:modified>
</cp:coreProperties>
</file>